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4805A46D-6C68-4CC7-8654-4550C4CCFA51}" xr6:coauthVersionLast="47" xr6:coauthVersionMax="47" xr10:uidLastSave="{00000000-0000-0000-0000-000000000000}"/>
  <bookViews>
    <workbookView xWindow="-120" yWindow="-120" windowWidth="29040" windowHeight="15720" xr2:uid="{AE908A5C-E8A7-481C-A8E0-A54CF4F3201D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B97" i="1" s="1"/>
  <c r="G146" i="1"/>
  <c r="F146" i="1"/>
  <c r="E146" i="1"/>
  <c r="D146" i="1"/>
  <c r="C146" i="1"/>
  <c r="B146" i="1"/>
  <c r="G137" i="1"/>
  <c r="C137" i="1"/>
  <c r="C136" i="1" s="1"/>
  <c r="G136" i="1"/>
  <c r="F136" i="1"/>
  <c r="E136" i="1"/>
  <c r="D136" i="1"/>
  <c r="D97" i="1" s="1"/>
  <c r="B136" i="1"/>
  <c r="G126" i="1"/>
  <c r="F126" i="1"/>
  <c r="E126" i="1"/>
  <c r="D126" i="1"/>
  <c r="C126" i="1"/>
  <c r="B126" i="1"/>
  <c r="G119" i="1"/>
  <c r="G116" i="1" s="1"/>
  <c r="C119" i="1"/>
  <c r="C116" i="1" s="1"/>
  <c r="C97" i="1" s="1"/>
  <c r="F116" i="1"/>
  <c r="E116" i="1"/>
  <c r="D116" i="1"/>
  <c r="B116" i="1"/>
  <c r="G106" i="1"/>
  <c r="F106" i="1"/>
  <c r="E106" i="1"/>
  <c r="D106" i="1"/>
  <c r="C106" i="1"/>
  <c r="B106" i="1"/>
  <c r="G98" i="1"/>
  <c r="G97" i="1" s="1"/>
  <c r="F98" i="1"/>
  <c r="F97" i="1" s="1"/>
  <c r="E98" i="1"/>
  <c r="E97" i="1" s="1"/>
  <c r="D98" i="1"/>
  <c r="C98" i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1" i="1" s="1"/>
  <c r="G52" i="1"/>
  <c r="F51" i="1"/>
  <c r="E51" i="1"/>
  <c r="D51" i="1"/>
  <c r="C51" i="1"/>
  <c r="B51" i="1"/>
  <c r="G46" i="1"/>
  <c r="C46" i="1"/>
  <c r="G42" i="1"/>
  <c r="G41" i="1" s="1"/>
  <c r="C42" i="1"/>
  <c r="C41" i="1" s="1"/>
  <c r="C12" i="1" s="1"/>
  <c r="C172" i="1" s="1"/>
  <c r="F41" i="1"/>
  <c r="E41" i="1"/>
  <c r="D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F12" i="1"/>
  <c r="F172" i="1" s="1"/>
  <c r="E12" i="1"/>
  <c r="E172" i="1" s="1"/>
  <c r="D12" i="1"/>
  <c r="B12" i="1"/>
  <c r="G12" i="1" l="1"/>
  <c r="G172" i="1" s="1"/>
  <c r="B172" i="1"/>
  <c r="D172" i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<sst xmlns="http://schemas.openxmlformats.org/spreadsheetml/2006/main" count="175" uniqueCount="89">
  <si>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</si>
  <si>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</si>
  <si>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</si>
  <si>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septiembre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</si>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</sst>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019DC35-05E1-408D-8977-F7CDC5D76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1FABB-D8FF-49AF-B43F-383C791EB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0EA8B6F-2FD7-4202-AC5C-9A7C160DA2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71F0E-160C-4D95-8C45-31924706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928B-1B9D-4FC6-810E-F2AF497528A7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A11" sqref="A11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122622836.49000001</v>
      </c>
      <c r="C12" s="22">
        <f t="shared" si="0"/>
        <v>-9.7788870334625244E-9</v>
      </c>
      <c r="D12" s="22">
        <f t="shared" si="0"/>
        <v>122622836.48999999</v>
      </c>
      <c r="E12" s="22">
        <f t="shared" si="0"/>
        <v>88331257.200000003</v>
      </c>
      <c r="F12" s="22">
        <f t="shared" si="0"/>
        <v>85460471.599999994</v>
      </c>
      <c r="G12" s="22">
        <f t="shared" si="0"/>
        <v>34291579.289999999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122622836.49000001</v>
      </c>
      <c r="C41" s="26">
        <f t="shared" si="3"/>
        <v>-155213.48000000976</v>
      </c>
      <c r="D41" s="26">
        <f>SUM(D42:D50)</f>
        <v>122467623.00999999</v>
      </c>
      <c r="E41" s="26">
        <f>SUM(E42:E50)</f>
        <v>88176043.719999999</v>
      </c>
      <c r="F41" s="26">
        <f>SUM(F42:F50)</f>
        <v>85305258.11999999</v>
      </c>
      <c r="G41" s="26">
        <f t="shared" si="3"/>
        <v>34291579.289999999</v>
      </c>
    </row>
    <row r="42" spans="1:7">
      <c r="A42" s="25" t="s">
        <v>43</v>
      </c>
      <c r="B42" s="26">
        <v>119901833.62</v>
      </c>
      <c r="C42" s="26">
        <f>+D42-B42</f>
        <v>-135965.74000000954</v>
      </c>
      <c r="D42" s="26">
        <v>119765867.88</v>
      </c>
      <c r="E42" s="26">
        <v>86390685.189999998</v>
      </c>
      <c r="F42" s="26">
        <v>83746100.209999993</v>
      </c>
      <c r="G42" s="26">
        <f>D42-E42</f>
        <v>33375182.689999998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2721002.87</v>
      </c>
      <c r="C46" s="26">
        <f t="shared" ref="C46" si="4">+D46-B46</f>
        <v>-19247.740000000224</v>
      </c>
      <c r="D46" s="26">
        <v>2701755.13</v>
      </c>
      <c r="E46" s="26">
        <v>1785358.53</v>
      </c>
      <c r="F46" s="26">
        <v>1559157.91</v>
      </c>
      <c r="G46" s="26">
        <f>D46-E46</f>
        <v>916396.59999999986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155213.47999999998</v>
      </c>
      <c r="D51" s="26">
        <f t="shared" si="5"/>
        <v>155213.47999999998</v>
      </c>
      <c r="E51" s="26">
        <f t="shared" si="5"/>
        <v>155213.47999999998</v>
      </c>
      <c r="F51" s="26">
        <f t="shared" si="5"/>
        <v>155213.47999999998</v>
      </c>
      <c r="G51" s="26">
        <f t="shared" si="5"/>
        <v>0</v>
      </c>
    </row>
    <row r="52" spans="1:7">
      <c r="A52" s="25" t="s">
        <v>53</v>
      </c>
      <c r="B52" s="30"/>
      <c r="C52" s="30">
        <v>32016</v>
      </c>
      <c r="D52" s="30">
        <v>32016</v>
      </c>
      <c r="E52" s="30">
        <v>32016</v>
      </c>
      <c r="F52" s="30">
        <v>32016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>
        <v>123197.48</v>
      </c>
      <c r="D57" s="26">
        <v>123197.48</v>
      </c>
      <c r="E57" s="26">
        <v>123197.48</v>
      </c>
      <c r="F57" s="26">
        <v>123197.48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2297200</v>
      </c>
      <c r="D97" s="22">
        <f t="shared" si="10"/>
        <v>2297200</v>
      </c>
      <c r="E97" s="22">
        <f t="shared" si="10"/>
        <v>2297199.33</v>
      </c>
      <c r="F97" s="22">
        <f t="shared" si="10"/>
        <v>2125774.27</v>
      </c>
      <c r="G97" s="22">
        <f t="shared" si="10"/>
        <v>0.67000000004190952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1336700</v>
      </c>
      <c r="D116" s="26">
        <f t="shared" si="13"/>
        <v>1336700</v>
      </c>
      <c r="E116" s="26">
        <f t="shared" si="13"/>
        <v>1336700</v>
      </c>
      <c r="F116" s="26">
        <f t="shared" si="13"/>
        <v>1165274.94</v>
      </c>
      <c r="G116" s="26">
        <f t="shared" si="13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f>+D119-B119</f>
        <v>1336700</v>
      </c>
      <c r="D119" s="26">
        <v>1336700</v>
      </c>
      <c r="E119" s="26">
        <v>1336700</v>
      </c>
      <c r="F119" s="26">
        <v>1165274.94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4">SUM(B127:B135)</f>
        <v>0</v>
      </c>
      <c r="C126" s="26">
        <f t="shared" si="14"/>
        <v>0</v>
      </c>
      <c r="D126" s="26">
        <f t="shared" si="14"/>
        <v>0</v>
      </c>
      <c r="E126" s="26">
        <f t="shared" si="14"/>
        <v>0</v>
      </c>
      <c r="F126" s="26">
        <f t="shared" si="14"/>
        <v>0</v>
      </c>
      <c r="G126" s="26">
        <f t="shared" si="14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960500</v>
      </c>
      <c r="D136" s="26">
        <f t="shared" si="15"/>
        <v>960500</v>
      </c>
      <c r="E136" s="26">
        <f t="shared" si="15"/>
        <v>960499.33</v>
      </c>
      <c r="F136" s="26">
        <f t="shared" si="15"/>
        <v>960499.33</v>
      </c>
      <c r="G136" s="26">
        <f t="shared" si="15"/>
        <v>0.67000000004190952</v>
      </c>
    </row>
    <row r="137" spans="1:7">
      <c r="A137" s="25" t="s">
        <v>53</v>
      </c>
      <c r="B137" s="26">
        <v>0</v>
      </c>
      <c r="C137" s="26">
        <f>+D137-B137</f>
        <v>960500</v>
      </c>
      <c r="D137" s="26">
        <v>960500</v>
      </c>
      <c r="E137" s="26">
        <v>960499.33</v>
      </c>
      <c r="F137" s="26">
        <v>960499.33</v>
      </c>
      <c r="G137" s="26">
        <f>+D137-E137</f>
        <v>0.67000000004190952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122622836.49000001</v>
      </c>
      <c r="C172" s="44">
        <f t="shared" ref="C172:G172" si="20">+C12+C97</f>
        <v>2297199.9999999902</v>
      </c>
      <c r="D172" s="44">
        <f t="shared" si="20"/>
        <v>124920036.48999999</v>
      </c>
      <c r="E172" s="44">
        <f t="shared" si="20"/>
        <v>90628456.530000001</v>
      </c>
      <c r="F172" s="44">
        <f t="shared" si="20"/>
        <v>87586245.86999999</v>
      </c>
      <c r="G172" s="44">
        <f t="shared" si="20"/>
        <v>34291579.960000001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A96341B6-4A4E-4599-BDBE-2705C14BC10A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headerFooter>
    <oddFooter>&amp;C&amp;"Montserrat Medium,Normal"&amp;12&amp;P/&amp;N</oddFooter>
  </headerFooter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2024-10-15T15:19:07Z</dcterms:created>
  <dcterms:modified xsi:type="dcterms:W3CDTF">2024-10-15T15:19:25Z</dcterms:modified>
</cp:coreProperties>
</file>