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2DO TRIM 2025\LDF 2DO TRIM 2025\EXCEL\"/>
    </mc:Choice>
  </mc:AlternateContent>
  <xr:revisionPtr revIDLastSave="0" documentId="8_{63CDD1D2-D913-4FA9-B7EC-0E24415D392F}" xr6:coauthVersionLast="47" xr6:coauthVersionMax="47" xr10:uidLastSave="{00000000-0000-0000-0000-000000000000}"/>
  <bookViews>
    <workbookView xWindow="-120" yWindow="-120" windowWidth="29040" windowHeight="15840" xr2:uid="{FE1E0C9D-D729-4CE7-83DA-65445955DA54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H61" i="1"/>
  <c r="G61" i="1"/>
  <c r="G67" i="1" s="1"/>
  <c r="F61" i="1"/>
  <c r="E61" i="1"/>
  <c r="E67" i="1" s="1"/>
  <c r="E72" i="1" s="1"/>
  <c r="D61" i="1"/>
  <c r="C61" i="1"/>
  <c r="C67" i="1" s="1"/>
  <c r="H60" i="1"/>
  <c r="H56" i="1"/>
  <c r="H67" i="1" s="1"/>
  <c r="G56" i="1"/>
  <c r="F56" i="1"/>
  <c r="F67" i="1" s="1"/>
  <c r="E56" i="1"/>
  <c r="D56" i="1"/>
  <c r="D67" i="1" s="1"/>
  <c r="C56" i="1"/>
  <c r="H46" i="1"/>
  <c r="G46" i="1"/>
  <c r="F46" i="1"/>
  <c r="E46" i="1"/>
  <c r="D46" i="1"/>
  <c r="C46" i="1"/>
  <c r="G43" i="1"/>
  <c r="G72" i="1" s="1"/>
  <c r="F43" i="1"/>
  <c r="E43" i="1"/>
  <c r="D43" i="1"/>
  <c r="C43" i="1"/>
  <c r="H36" i="1"/>
  <c r="H43" i="1" s="1"/>
  <c r="H30" i="1"/>
  <c r="G30" i="1"/>
  <c r="F30" i="1"/>
  <c r="E30" i="1"/>
  <c r="D30" i="1"/>
  <c r="C30" i="1"/>
  <c r="H18" i="1"/>
  <c r="G18" i="1"/>
  <c r="F18" i="1"/>
  <c r="E18" i="1"/>
  <c r="D18" i="1"/>
  <c r="C18" i="1"/>
  <c r="C72" i="1" l="1"/>
  <c r="D72" i="1"/>
  <c r="F72" i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<sst xmlns="http://schemas.openxmlformats.org/spreadsheetml/2006/main" count="74" uniqueCount="74">
  <si>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</si>
  <si>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</si>
  <si>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junio de 2025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</si>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</sst>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Aptos Narrow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4BBF4AC-CCE0-4CEA-979D-2FB2B8ECD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C7B05-26CD-4B7A-9313-2A494D4C6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2DO%20INFORME%20TRIMESTRAL%202025\REPORTES%20DISCIPLINA%20FINANCIERA.xlsx" TargetMode="External"/><Relationship Id="rId1" Type="http://schemas.openxmlformats.org/officeDocument/2006/relationships/externalLinkPath" Target="/TRABAJOS%202025/INFORMES%20TRIMESTRALES%202025/2D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95F1-7627-4FE3-9C76-10618B812F9F}">
  <sheetPr>
    <pageSetUpPr fitToPage="1"/>
  </sheetPr>
  <dimension ref="B1:H78"/>
  <sheetViews>
    <sheetView tabSelected="1" zoomScale="55" zoomScaleNormal="55" workbookViewId="0">
      <selection activeCell="C11" sqref="C11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139977005.84</v>
      </c>
      <c r="D36" s="31">
        <v>0</v>
      </c>
      <c r="E36" s="31">
        <v>139977005.84</v>
      </c>
      <c r="F36" s="31">
        <v>66992567.170000002</v>
      </c>
      <c r="G36" s="31">
        <v>66992567.170000002</v>
      </c>
      <c r="H36" s="31">
        <f>+G36-C36</f>
        <v>-72984438.670000002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139977005.84</v>
      </c>
      <c r="D43" s="33">
        <f t="shared" ref="D43:G43" si="2">D36</f>
        <v>0</v>
      </c>
      <c r="E43" s="33">
        <f>E36</f>
        <v>139977005.84</v>
      </c>
      <c r="F43" s="33">
        <f t="shared" si="2"/>
        <v>66992567.170000002</v>
      </c>
      <c r="G43" s="33">
        <f t="shared" si="2"/>
        <v>66992567.170000002</v>
      </c>
      <c r="H43" s="33">
        <f>H36</f>
        <v>-72984438.670000002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2287000</v>
      </c>
      <c r="E56" s="33">
        <f t="shared" si="4"/>
        <v>2287000</v>
      </c>
      <c r="F56" s="33">
        <f t="shared" si="4"/>
        <v>171424.98</v>
      </c>
      <c r="G56" s="33">
        <f t="shared" si="4"/>
        <v>171424.98</v>
      </c>
      <c r="H56" s="33">
        <f t="shared" si="4"/>
        <v>171424.98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>
        <v>2287000</v>
      </c>
      <c r="E60" s="31">
        <v>2287000</v>
      </c>
      <c r="F60" s="31">
        <v>171424.98</v>
      </c>
      <c r="G60" s="31">
        <v>171424.98</v>
      </c>
      <c r="H60" s="31">
        <f>+G60-C60</f>
        <v>171424.98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2287000</v>
      </c>
      <c r="E67" s="33">
        <f t="shared" si="6"/>
        <v>2287000</v>
      </c>
      <c r="F67" s="33">
        <f t="shared" si="6"/>
        <v>171424.98</v>
      </c>
      <c r="G67" s="33">
        <f t="shared" si="6"/>
        <v>171424.98</v>
      </c>
      <c r="H67" s="33">
        <f>H47+H56+H61+H64+H65</f>
        <v>171424.98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139977005.84</v>
      </c>
      <c r="D72" s="33">
        <f t="shared" ref="D72:G72" si="7">D43+D67+D69</f>
        <v>2287000</v>
      </c>
      <c r="E72" s="33">
        <f>E43+E67+E69</f>
        <v>142264005.84</v>
      </c>
      <c r="F72" s="33">
        <f t="shared" si="7"/>
        <v>67163992.150000006</v>
      </c>
      <c r="G72" s="33">
        <f t="shared" si="7"/>
        <v>67163992.150000006</v>
      </c>
      <c r="H72" s="33">
        <f>H43+H67+H69</f>
        <v>-72813013.689999998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92A5AAEF-FE58-449B-9E61-1B5D19B04BDC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18:H7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2025-07-16T17:03:59Z</dcterms:created>
  <dcterms:modified xsi:type="dcterms:W3CDTF">2025-07-16T17:04:28Z</dcterms:modified>
</cp:coreProperties>
</file>